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Q12" i="1" l="1"/>
  <c r="Q16" i="1"/>
  <c r="Q15" i="1"/>
  <c r="Q14" i="1"/>
  <c r="Q13" i="1"/>
  <c r="O12" i="1"/>
  <c r="N12" i="1"/>
  <c r="M12" i="1"/>
  <c r="K12" i="1"/>
  <c r="J12" i="1"/>
  <c r="I12" i="1"/>
  <c r="H12" i="1"/>
</calcChain>
</file>

<file path=xl/sharedStrings.xml><?xml version="1.0" encoding="utf-8"?>
<sst xmlns="http://schemas.openxmlformats.org/spreadsheetml/2006/main" count="66" uniqueCount="43">
  <si>
    <t>КРАТКОСРОЧНЫЙ ПЛАН</t>
  </si>
  <si>
    <t>№ п/п</t>
  </si>
  <si>
    <t>Адрес многоквартирного дома                                                                      (далее - МКД)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</si>
  <si>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</si>
  <si>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</si>
  <si>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</si>
  <si>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</si>
  <si>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</si>
  <si>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</t>
  </si>
  <si>
    <t>Количество жителей, зарегистрированных в МКД                  на дату утверждения краткосрочного плана</t>
  </si>
  <si>
    <t>Стоимость капитального ремонта</t>
  </si>
  <si>
    <t>Удельная стоимость                                                                                       капитального ремонта 1 кв. м общей площади помещений МКД</t>
  </si>
  <si>
    <t>Предельная стоимость                                                                           капитального ремонта 1 кв. м общей площади помещений МКД</t>
  </si>
  <si>
    <t>Плановая дата завершения работ</t>
  </si>
  <si>
    <t>ввода в эксплуатацию</t>
  </si>
  <si>
    <t>завершения последнего капитального ремонта</t>
  </si>
  <si>
    <t>всего</t>
  </si>
  <si>
    <t>в том числе жилых помещений,                                                 находящихся в собственности граждан</t>
  </si>
  <si>
    <t>в том числе</t>
  </si>
  <si>
    <t>за счет средств Фонда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</si>
  <si>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</si>
  <si>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</si>
  <si>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                   в МКД</t>
  </si>
  <si>
    <t>кв.м</t>
  </si>
  <si>
    <t>чел.</t>
  </si>
  <si>
    <t>руб.</t>
  </si>
  <si>
    <t>руб./кв.м</t>
  </si>
  <si>
    <t>40. Печерское сельское поселение Смоленского района Смоленской области</t>
  </si>
  <si>
    <t>Итого по Печерскому сельскому поселению Смоленского района Смоленской области</t>
  </si>
  <si>
    <t>х</t>
  </si>
  <si>
    <t>1.</t>
  </si>
  <si>
    <t>С. Печерск, ул. Минская, д. 14/10</t>
  </si>
  <si>
    <t>-</t>
  </si>
  <si>
    <t>кирпич</t>
  </si>
  <si>
    <t>12.2016</t>
  </si>
  <si>
    <t>2.</t>
  </si>
  <si>
    <t>С. Печерск, ул. Минская, д. 8</t>
  </si>
  <si>
    <t>3.</t>
  </si>
  <si>
    <t>С. Печерск, ул. Минская, д. 10</t>
  </si>
  <si>
    <t>4.</t>
  </si>
  <si>
    <t>С. Печерск, ул. Минская, д. 18</t>
  </si>
  <si>
    <t xml:space="preserve">реализации Региональной программы капитального ремонта общего имущества в многоквартирных домах,   расположенных на территории Печерского сельского поселения Смоленского района Смоленской области, на 2014-2043 годы на 2015-2016 годы
</t>
  </si>
  <si>
    <t>Приложение                                                                                                 к Постановлению  Администрации Печерского сельского поселения Смоленского района Смоленской области   от 23.12.2016г № 442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</si>
</sst>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3">
    <xf numFmtId="0" fontId="0" fillId="0" borderId="0" xfId="0"/>
    <xf numFmtId="3" fontId="3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Border="1"/>
    <xf numFmtId="0" fontId="5" fillId="2" borderId="0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/>
    </xf>
    <xf numFmtId="4" fontId="5" fillId="2" borderId="0" xfId="1" applyNumberFormat="1" applyFont="1" applyFill="1" applyBorder="1" applyAlignment="1">
      <alignment horizontal="center"/>
    </xf>
    <xf numFmtId="4" fontId="5" fillId="2" borderId="0" xfId="0" applyNumberFormat="1" applyFont="1" applyFill="1" applyBorder="1" applyAlignment="1">
      <alignment horizontal="center"/>
    </xf>
    <xf numFmtId="4" fontId="5" fillId="2" borderId="0" xfId="0" applyNumberFormat="1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top" wrapText="1"/>
    </xf>
    <xf numFmtId="4" fontId="5" fillId="2" borderId="0" xfId="0" applyNumberFormat="1" applyFont="1" applyFill="1" applyAlignment="1">
      <alignment horizontal="left" vertical="top" wrapText="1"/>
    </xf>
    <xf numFmtId="4" fontId="6" fillId="2" borderId="0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top" wrapText="1"/>
    </xf>
    <xf numFmtId="0" fontId="8" fillId="2" borderId="2" xfId="0" applyNumberFormat="1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 textRotation="90"/>
    </xf>
    <xf numFmtId="3" fontId="8" fillId="2" borderId="2" xfId="0" applyNumberFormat="1" applyFont="1" applyFill="1" applyBorder="1" applyAlignment="1">
      <alignment horizontal="center" vertical="center" textRotation="90"/>
    </xf>
    <xf numFmtId="4" fontId="8" fillId="2" borderId="2" xfId="1" applyNumberFormat="1" applyFont="1" applyFill="1" applyBorder="1" applyAlignment="1">
      <alignment horizontal="center" vertical="center" textRotation="90" wrapText="1"/>
    </xf>
    <xf numFmtId="4" fontId="8" fillId="2" borderId="2" xfId="1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textRotation="90" wrapText="1"/>
    </xf>
    <xf numFmtId="4" fontId="8" fillId="2" borderId="2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textRotation="90" wrapText="1"/>
    </xf>
    <xf numFmtId="4" fontId="8" fillId="2" borderId="1" xfId="0" applyNumberFormat="1" applyFont="1" applyFill="1" applyBorder="1" applyAlignment="1">
      <alignment horizontal="center" vertical="center" textRotation="90" wrapText="1"/>
    </xf>
    <xf numFmtId="4" fontId="8" fillId="2" borderId="2" xfId="0" applyNumberFormat="1" applyFont="1" applyFill="1" applyBorder="1" applyAlignment="1">
      <alignment horizontal="center" vertical="center" textRotation="90" wrapText="1"/>
    </xf>
    <xf numFmtId="4" fontId="8" fillId="2" borderId="3" xfId="0" applyNumberFormat="1" applyFont="1" applyFill="1" applyBorder="1" applyAlignment="1">
      <alignment horizontal="center" vertical="top" wrapText="1"/>
    </xf>
    <xf numFmtId="0" fontId="8" fillId="2" borderId="2" xfId="0" applyNumberFormat="1" applyFont="1" applyFill="1" applyBorder="1" applyAlignment="1">
      <alignment horizontal="center" vertical="center" textRotation="90" wrapText="1"/>
    </xf>
    <xf numFmtId="4" fontId="8" fillId="2" borderId="1" xfId="1" applyNumberFormat="1" applyFont="1" applyFill="1" applyBorder="1" applyAlignment="1">
      <alignment horizontal="center" vertical="center" textRotation="90" wrapText="1"/>
    </xf>
    <xf numFmtId="4" fontId="8" fillId="2" borderId="3" xfId="0" applyNumberFormat="1" applyFont="1" applyFill="1" applyBorder="1" applyAlignment="1">
      <alignment horizontal="center" vertical="center" textRotation="90" wrapText="1"/>
    </xf>
    <xf numFmtId="4" fontId="8" fillId="2" borderId="4" xfId="1" applyNumberFormat="1" applyFont="1" applyFill="1" applyBorder="1" applyAlignment="1">
      <alignment horizontal="center" vertical="center" textRotation="90" wrapText="1"/>
    </xf>
    <xf numFmtId="4" fontId="8" fillId="2" borderId="2" xfId="0" applyNumberFormat="1" applyFont="1" applyFill="1" applyBorder="1" applyAlignment="1">
      <alignment horizontal="center" vertical="center" textRotation="90" wrapText="1"/>
    </xf>
    <xf numFmtId="4" fontId="8" fillId="2" borderId="4" xfId="0" applyNumberFormat="1" applyFont="1" applyFill="1" applyBorder="1" applyAlignment="1">
      <alignment horizontal="center" vertical="center" textRotation="90" wrapText="1"/>
    </xf>
    <xf numFmtId="4" fontId="8" fillId="2" borderId="4" xfId="0" applyNumberFormat="1" applyFont="1" applyFill="1" applyBorder="1" applyAlignment="1">
      <alignment horizontal="center" vertical="top" wrapText="1"/>
    </xf>
    <xf numFmtId="4" fontId="8" fillId="2" borderId="2" xfId="1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10" fillId="2" borderId="5" xfId="0" applyNumberFormat="1" applyFont="1" applyFill="1" applyBorder="1" applyAlignment="1">
      <alignment horizontal="center" vertical="center"/>
    </xf>
    <xf numFmtId="4" fontId="10" fillId="2" borderId="6" xfId="0" applyNumberFormat="1" applyFont="1" applyFill="1" applyBorder="1" applyAlignment="1">
      <alignment horizontal="center" vertical="center"/>
    </xf>
    <xf numFmtId="4" fontId="10" fillId="2" borderId="7" xfId="0" applyNumberFormat="1" applyFont="1" applyFill="1" applyBorder="1" applyAlignment="1">
      <alignment horizontal="center" vertical="center"/>
    </xf>
    <xf numFmtId="4" fontId="11" fillId="2" borderId="5" xfId="0" applyNumberFormat="1" applyFont="1" applyFill="1" applyBorder="1" applyAlignment="1">
      <alignment horizontal="left" vertical="center" wrapText="1"/>
    </xf>
    <xf numFmtId="4" fontId="11" fillId="2" borderId="7" xfId="0" applyNumberFormat="1" applyFont="1" applyFill="1" applyBorder="1" applyAlignment="1">
      <alignment horizontal="left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/>
    </xf>
    <xf numFmtId="4" fontId="10" fillId="2" borderId="2" xfId="0" applyNumberFormat="1" applyFont="1" applyFill="1" applyBorder="1" applyAlignment="1">
      <alignment horizontal="center" vertical="center"/>
    </xf>
    <xf numFmtId="4" fontId="11" fillId="2" borderId="2" xfId="0" applyNumberFormat="1" applyFont="1" applyFill="1" applyBorder="1" applyAlignment="1">
      <alignment horizontal="center" vertical="center"/>
    </xf>
    <xf numFmtId="4" fontId="12" fillId="2" borderId="2" xfId="1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4" fontId="13" fillId="2" borderId="2" xfId="0" applyNumberFormat="1" applyFont="1" applyFill="1" applyBorder="1" applyAlignment="1">
      <alignment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4" fontId="1" fillId="2" borderId="2" xfId="1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 wrapText="1"/>
    </xf>
    <xf numFmtId="4" fontId="1" fillId="2" borderId="2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workbookViewId="0">
      <selection activeCell="O13" sqref="O13"/>
    </sheetView>
  </sheetViews>
  <sheetFormatPr defaultRowHeight="15" x14ac:dyDescent="0.25"/>
  <cols>
    <col min="1" max="1" width="5.85546875" customWidth="1"/>
    <col min="2" max="2" width="33.28515625" customWidth="1"/>
    <col min="12" max="12" width="14.28515625" bestFit="1" customWidth="1"/>
    <col min="16" max="16" width="14.28515625" bestFit="1" customWidth="1"/>
  </cols>
  <sheetData>
    <row r="1" spans="1:19" ht="111" customHeight="1" x14ac:dyDescent="0.25">
      <c r="A1" s="4"/>
      <c r="B1" s="5"/>
      <c r="C1" s="6"/>
      <c r="D1" s="6"/>
      <c r="E1" s="4"/>
      <c r="F1" s="7"/>
      <c r="G1" s="7"/>
      <c r="H1" s="8"/>
      <c r="I1" s="8"/>
      <c r="J1" s="8"/>
      <c r="K1" s="7"/>
      <c r="L1" s="4"/>
      <c r="M1" s="9"/>
      <c r="N1" s="10"/>
      <c r="O1" s="11" t="s">
        <v>42</v>
      </c>
      <c r="P1" s="11"/>
      <c r="Q1" s="11"/>
      <c r="R1" s="11"/>
      <c r="S1" s="11"/>
    </row>
    <row r="2" spans="1:19" ht="27" customHeight="1" x14ac:dyDescent="0.25">
      <c r="A2" s="4"/>
      <c r="B2" s="5"/>
      <c r="C2" s="6"/>
      <c r="D2" s="6"/>
      <c r="E2" s="4"/>
      <c r="F2" s="7"/>
      <c r="G2" s="7"/>
      <c r="H2" s="8"/>
      <c r="I2" s="8"/>
      <c r="J2" s="8"/>
      <c r="K2" s="7"/>
      <c r="L2" s="4"/>
      <c r="M2" s="9"/>
      <c r="N2" s="10"/>
      <c r="O2" s="12"/>
      <c r="P2" s="12"/>
      <c r="Q2" s="12"/>
      <c r="R2" s="12"/>
      <c r="S2" s="12"/>
    </row>
    <row r="3" spans="1:19" ht="23.25" customHeight="1" x14ac:dyDescent="0.25">
      <c r="A3" s="13" t="s">
        <v>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36.75" customHeight="1" x14ac:dyDescent="0.25">
      <c r="A4" s="14" t="s">
        <v>41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19" ht="9.75" customHeight="1" x14ac:dyDescent="0.2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</row>
    <row r="6" spans="1:19" ht="33" customHeight="1" x14ac:dyDescent="0.25">
      <c r="A6" s="18" t="s">
        <v>1</v>
      </c>
      <c r="B6" s="18" t="s">
        <v>2</v>
      </c>
      <c r="C6" s="19" t="s">
        <v>3</v>
      </c>
      <c r="D6" s="19"/>
      <c r="E6" s="20" t="s">
        <v>4</v>
      </c>
      <c r="F6" s="21" t="s">
        <v>5</v>
      </c>
      <c r="G6" s="21" t="s">
        <v>6</v>
      </c>
      <c r="H6" s="22" t="s">
        <v>7</v>
      </c>
      <c r="I6" s="23" t="s">
        <v>8</v>
      </c>
      <c r="J6" s="23"/>
      <c r="K6" s="24" t="s">
        <v>9</v>
      </c>
      <c r="L6" s="25" t="s">
        <v>10</v>
      </c>
      <c r="M6" s="25"/>
      <c r="N6" s="25"/>
      <c r="O6" s="25"/>
      <c r="P6" s="25"/>
      <c r="Q6" s="26" t="s">
        <v>11</v>
      </c>
      <c r="R6" s="27" t="s">
        <v>12</v>
      </c>
      <c r="S6" s="28" t="s">
        <v>13</v>
      </c>
    </row>
    <row r="7" spans="1:19" x14ac:dyDescent="0.25">
      <c r="A7" s="29"/>
      <c r="B7" s="29"/>
      <c r="C7" s="30" t="s">
        <v>14</v>
      </c>
      <c r="D7" s="30" t="s">
        <v>15</v>
      </c>
      <c r="E7" s="20"/>
      <c r="F7" s="21"/>
      <c r="G7" s="21"/>
      <c r="H7" s="22"/>
      <c r="I7" s="22" t="s">
        <v>16</v>
      </c>
      <c r="J7" s="31" t="s">
        <v>17</v>
      </c>
      <c r="K7" s="24"/>
      <c r="L7" s="28" t="s">
        <v>16</v>
      </c>
      <c r="M7" s="25" t="s">
        <v>18</v>
      </c>
      <c r="N7" s="25"/>
      <c r="O7" s="25"/>
      <c r="P7" s="25"/>
      <c r="Q7" s="26"/>
      <c r="R7" s="32"/>
      <c r="S7" s="28"/>
    </row>
    <row r="8" spans="1:19" ht="128.25" customHeight="1" x14ac:dyDescent="0.25">
      <c r="A8" s="29"/>
      <c r="B8" s="29"/>
      <c r="C8" s="30"/>
      <c r="D8" s="30"/>
      <c r="E8" s="20"/>
      <c r="F8" s="21"/>
      <c r="G8" s="21"/>
      <c r="H8" s="22"/>
      <c r="I8" s="22"/>
      <c r="J8" s="33"/>
      <c r="K8" s="24"/>
      <c r="L8" s="28"/>
      <c r="M8" s="34" t="s">
        <v>19</v>
      </c>
      <c r="N8" s="34" t="s">
        <v>20</v>
      </c>
      <c r="O8" s="34" t="s">
        <v>21</v>
      </c>
      <c r="P8" s="34" t="s">
        <v>22</v>
      </c>
      <c r="Q8" s="26"/>
      <c r="R8" s="35"/>
      <c r="S8" s="28"/>
    </row>
    <row r="9" spans="1:19" hidden="1" x14ac:dyDescent="0.25">
      <c r="A9" s="36"/>
      <c r="B9" s="36"/>
      <c r="C9" s="30"/>
      <c r="D9" s="30"/>
      <c r="E9" s="20"/>
      <c r="F9" s="21"/>
      <c r="G9" s="21"/>
      <c r="H9" s="37" t="s">
        <v>23</v>
      </c>
      <c r="I9" s="37" t="s">
        <v>23</v>
      </c>
      <c r="J9" s="37" t="s">
        <v>23</v>
      </c>
      <c r="K9" s="38" t="s">
        <v>24</v>
      </c>
      <c r="L9" s="39" t="s">
        <v>25</v>
      </c>
      <c r="M9" s="39" t="s">
        <v>25</v>
      </c>
      <c r="N9" s="39" t="s">
        <v>25</v>
      </c>
      <c r="O9" s="39" t="s">
        <v>25</v>
      </c>
      <c r="P9" s="39" t="s">
        <v>25</v>
      </c>
      <c r="Q9" s="40" t="s">
        <v>26</v>
      </c>
      <c r="R9" s="39" t="s">
        <v>26</v>
      </c>
      <c r="S9" s="28"/>
    </row>
    <row r="10" spans="1:19" ht="15.75" x14ac:dyDescent="0.25">
      <c r="A10" s="1">
        <v>1</v>
      </c>
      <c r="B10" s="1">
        <v>2</v>
      </c>
      <c r="C10" s="2">
        <v>3</v>
      </c>
      <c r="D10" s="2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1">
        <v>11</v>
      </c>
      <c r="L10" s="1">
        <v>12</v>
      </c>
      <c r="M10" s="1">
        <v>13</v>
      </c>
      <c r="N10" s="1">
        <v>14</v>
      </c>
      <c r="O10" s="1">
        <v>15</v>
      </c>
      <c r="P10" s="1">
        <v>16</v>
      </c>
      <c r="Q10" s="3">
        <v>17</v>
      </c>
      <c r="R10" s="1">
        <v>18</v>
      </c>
      <c r="S10" s="1">
        <v>19</v>
      </c>
    </row>
    <row r="11" spans="1:19" ht="26.25" customHeight="1" x14ac:dyDescent="0.25">
      <c r="A11" s="41" t="s">
        <v>27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3"/>
    </row>
    <row r="12" spans="1:19" ht="15.75" x14ac:dyDescent="0.25">
      <c r="A12" s="44" t="s">
        <v>28</v>
      </c>
      <c r="B12" s="45"/>
      <c r="C12" s="46" t="s">
        <v>29</v>
      </c>
      <c r="D12" s="46" t="s">
        <v>29</v>
      </c>
      <c r="E12" s="47" t="s">
        <v>29</v>
      </c>
      <c r="F12" s="48" t="s">
        <v>29</v>
      </c>
      <c r="G12" s="48" t="s">
        <v>29</v>
      </c>
      <c r="H12" s="49">
        <f t="shared" ref="H12:P12" si="0">SUM(H13:H16)</f>
        <v>4648.7</v>
      </c>
      <c r="I12" s="49">
        <f t="shared" si="0"/>
        <v>4220.1000000000004</v>
      </c>
      <c r="J12" s="49">
        <f t="shared" si="0"/>
        <v>3660.4</v>
      </c>
      <c r="K12" s="50">
        <f t="shared" si="0"/>
        <v>207</v>
      </c>
      <c r="L12" s="51">
        <v>11158073.09</v>
      </c>
      <c r="M12" s="51">
        <f t="shared" si="0"/>
        <v>0</v>
      </c>
      <c r="N12" s="51">
        <f t="shared" si="0"/>
        <v>0</v>
      </c>
      <c r="O12" s="51">
        <f t="shared" si="0"/>
        <v>0</v>
      </c>
      <c r="P12" s="51">
        <v>11158073.09</v>
      </c>
      <c r="Q12" s="52">
        <f>L12/H12</f>
        <v>2400.2566502463055</v>
      </c>
      <c r="R12" s="53" t="s">
        <v>29</v>
      </c>
      <c r="S12" s="53" t="s">
        <v>29</v>
      </c>
    </row>
    <row r="13" spans="1:19" ht="41.25" customHeight="1" x14ac:dyDescent="0.25">
      <c r="A13" s="54" t="s">
        <v>30</v>
      </c>
      <c r="B13" s="55" t="s">
        <v>31</v>
      </c>
      <c r="C13" s="56">
        <v>1974</v>
      </c>
      <c r="D13" s="56" t="s">
        <v>32</v>
      </c>
      <c r="E13" s="57" t="s">
        <v>33</v>
      </c>
      <c r="F13" s="58">
        <v>5</v>
      </c>
      <c r="G13" s="58">
        <v>4</v>
      </c>
      <c r="H13" s="59">
        <v>3430.4</v>
      </c>
      <c r="I13" s="59">
        <v>3135.5</v>
      </c>
      <c r="J13" s="59">
        <v>2617.4</v>
      </c>
      <c r="K13" s="3">
        <v>141</v>
      </c>
      <c r="L13" s="60">
        <v>6952008.7300000004</v>
      </c>
      <c r="M13" s="59">
        <v>0</v>
      </c>
      <c r="N13" s="59">
        <v>0</v>
      </c>
      <c r="O13" s="59">
        <v>0</v>
      </c>
      <c r="P13" s="54">
        <v>6952008.7300000004</v>
      </c>
      <c r="Q13" s="60">
        <f>L13/H13</f>
        <v>2026.5883657882464</v>
      </c>
      <c r="R13" s="54">
        <v>9673</v>
      </c>
      <c r="S13" s="60" t="s">
        <v>34</v>
      </c>
    </row>
    <row r="14" spans="1:19" ht="33.75" customHeight="1" x14ac:dyDescent="0.25">
      <c r="A14" s="54" t="s">
        <v>35</v>
      </c>
      <c r="B14" s="55" t="s">
        <v>36</v>
      </c>
      <c r="C14" s="56">
        <v>1963</v>
      </c>
      <c r="D14" s="56" t="s">
        <v>32</v>
      </c>
      <c r="E14" s="57" t="s">
        <v>33</v>
      </c>
      <c r="F14" s="58">
        <v>2</v>
      </c>
      <c r="G14" s="58">
        <v>2</v>
      </c>
      <c r="H14" s="59">
        <v>423.4</v>
      </c>
      <c r="I14" s="59">
        <v>382.1</v>
      </c>
      <c r="J14" s="59">
        <v>340.5</v>
      </c>
      <c r="K14" s="3">
        <v>27</v>
      </c>
      <c r="L14" s="60">
        <v>1360583.91</v>
      </c>
      <c r="M14" s="59">
        <v>0</v>
      </c>
      <c r="N14" s="59">
        <v>0</v>
      </c>
      <c r="O14" s="59">
        <v>0</v>
      </c>
      <c r="P14" s="54">
        <v>1360583.91</v>
      </c>
      <c r="Q14" s="60">
        <f>L14/H14</f>
        <v>3213.4716816249411</v>
      </c>
      <c r="R14" s="54">
        <v>9673</v>
      </c>
      <c r="S14" s="60" t="s">
        <v>34</v>
      </c>
    </row>
    <row r="15" spans="1:19" ht="45" customHeight="1" x14ac:dyDescent="0.25">
      <c r="A15" s="54" t="s">
        <v>37</v>
      </c>
      <c r="B15" s="55" t="s">
        <v>38</v>
      </c>
      <c r="C15" s="56">
        <v>1963</v>
      </c>
      <c r="D15" s="56" t="s">
        <v>32</v>
      </c>
      <c r="E15" s="57" t="s">
        <v>33</v>
      </c>
      <c r="F15" s="58">
        <v>2</v>
      </c>
      <c r="G15" s="58">
        <v>2</v>
      </c>
      <c r="H15" s="59">
        <v>420.5</v>
      </c>
      <c r="I15" s="59">
        <v>379.3</v>
      </c>
      <c r="J15" s="59">
        <v>379.3</v>
      </c>
      <c r="K15" s="3">
        <v>26</v>
      </c>
      <c r="L15" s="60">
        <v>1244787.1000000001</v>
      </c>
      <c r="M15" s="59">
        <v>0</v>
      </c>
      <c r="N15" s="59">
        <v>0</v>
      </c>
      <c r="O15" s="59">
        <v>0</v>
      </c>
      <c r="P15" s="54">
        <v>1244787.1000000001</v>
      </c>
      <c r="Q15" s="60">
        <f>L15/H15</f>
        <v>2960.2546967895364</v>
      </c>
      <c r="R15" s="54">
        <v>9673</v>
      </c>
      <c r="S15" s="60" t="s">
        <v>34</v>
      </c>
    </row>
    <row r="16" spans="1:19" ht="34.5" customHeight="1" x14ac:dyDescent="0.25">
      <c r="A16" s="54" t="s">
        <v>39</v>
      </c>
      <c r="B16" s="55" t="s">
        <v>40</v>
      </c>
      <c r="C16" s="56">
        <v>1958</v>
      </c>
      <c r="D16" s="56" t="s">
        <v>32</v>
      </c>
      <c r="E16" s="57" t="s">
        <v>33</v>
      </c>
      <c r="F16" s="58">
        <v>2</v>
      </c>
      <c r="G16" s="61">
        <v>1</v>
      </c>
      <c r="H16" s="62">
        <v>374.4</v>
      </c>
      <c r="I16" s="59">
        <v>323.2</v>
      </c>
      <c r="J16" s="59">
        <v>323.2</v>
      </c>
      <c r="K16" s="3">
        <v>13</v>
      </c>
      <c r="L16" s="60">
        <v>1600693.35</v>
      </c>
      <c r="M16" s="59">
        <v>0</v>
      </c>
      <c r="N16" s="59">
        <v>0</v>
      </c>
      <c r="O16" s="59">
        <v>0</v>
      </c>
      <c r="P16" s="54">
        <v>1600693.35</v>
      </c>
      <c r="Q16" s="60">
        <f>L16/H16</f>
        <v>4275.3561698717958</v>
      </c>
      <c r="R16" s="54">
        <v>9673</v>
      </c>
      <c r="S16" s="60" t="s">
        <v>34</v>
      </c>
    </row>
  </sheetData>
  <mergeCells count="24">
    <mergeCell ref="A11:S11"/>
    <mergeCell ref="A12:B12"/>
    <mergeCell ref="C7:C9"/>
    <mergeCell ref="D7:D9"/>
    <mergeCell ref="I7:I8"/>
    <mergeCell ref="J7:J8"/>
    <mergeCell ref="L7:L8"/>
    <mergeCell ref="M7:P7"/>
    <mergeCell ref="I6:J6"/>
    <mergeCell ref="K6:K8"/>
    <mergeCell ref="L6:P6"/>
    <mergeCell ref="Q6:Q8"/>
    <mergeCell ref="R6:R8"/>
    <mergeCell ref="S6:S9"/>
    <mergeCell ref="O1:S1"/>
    <mergeCell ref="A3:S3"/>
    <mergeCell ref="A4:S4"/>
    <mergeCell ref="A6:A9"/>
    <mergeCell ref="B6:B9"/>
    <mergeCell ref="C6:D6"/>
    <mergeCell ref="E6:E9"/>
    <mergeCell ref="F6:F9"/>
    <mergeCell ref="G6:G9"/>
    <mergeCell ref="H6:H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2017-01-20T09:02:11Z</dcterms:modified>
</cp:coreProperties>
</file>